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РАБОТА\Меркушанова\Раскрытие информации\2021 год\Для отправки\"/>
    </mc:Choice>
  </mc:AlternateContent>
  <bookViews>
    <workbookView xWindow="480" yWindow="105" windowWidth="27795" windowHeight="126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8" i="1" l="1"/>
  <c r="B14" i="1" l="1"/>
  <c r="B13" i="1" l="1"/>
  <c r="B12" i="1"/>
  <c r="B11" i="1"/>
  <c r="B10" i="1"/>
  <c r="B9" i="1"/>
  <c r="B8" i="1"/>
  <c r="B7" i="1"/>
  <c r="B6" i="1"/>
  <c r="C18" i="1" l="1"/>
</calcChain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<sst xmlns="http://schemas.openxmlformats.org/spreadsheetml/2006/main" count="18" uniqueCount="18">
  <si>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</si>
  <si>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</si>
  <si>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</si>
  <si>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</si>
  <si>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</si>
  <si>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</si>
  <si>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</si>
  <si>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</si>
  <si>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</si>
  <si>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</si>
  <si>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</si>
  <si>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</si>
  <si>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Кол-во, кВт*ч</t>
  </si>
  <si>
    <t>Стоимость, руб. с НДС</t>
  </si>
  <si>
    <t>Период</t>
  </si>
  <si>
    <t>Итого:</t>
  </si>
  <si>
    <t>Стоимость электроэнергии, приобретаемой в целях компенсации потерь за 2022 год</t>
  </si>
  <si>
    <t>договор № 32 от 01.01.2022 г.с ПАО "ДЭК"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</si>
</sst>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B19" sqref="B19"/>
    </sheetView>
  </sheetViews>
  <sheetFormatPr defaultRowHeight="15.75" x14ac:dyDescent="0.25"/>
  <cols>
    <col min="1" max="1" width="16.85546875" style="2" customWidth="1"/>
    <col min="2" max="2" width="21.7109375" style="1" customWidth="1"/>
    <col min="3" max="3" width="18" style="1" customWidth="1"/>
    <col min="4" max="16384" width="9.140625" style="1"/>
  </cols>
  <sheetData>
    <row r="2" spans="1:3" ht="33" customHeight="1" x14ac:dyDescent="0.25">
      <c r="A2" s="7" t="s">
        <v>16</v>
      </c>
      <c r="B2" s="7"/>
      <c r="C2" s="7"/>
    </row>
    <row r="4" spans="1:3" x14ac:dyDescent="0.25">
      <c r="A4" s="8" t="s">
        <v>17</v>
      </c>
      <c r="B4" s="8"/>
      <c r="C4" s="8"/>
    </row>
    <row r="5" spans="1:3" ht="31.5" x14ac:dyDescent="0.25">
      <c r="A5" s="3" t="s">
        <v>14</v>
      </c>
      <c r="B5" s="4" t="s">
        <v>12</v>
      </c>
      <c r="C5" s="4" t="s">
        <v>13</v>
      </c>
    </row>
    <row r="6" spans="1:3" x14ac:dyDescent="0.25">
      <c r="A6" s="3" t="s">
        <v>0</v>
      </c>
      <c r="B6" s="5">
        <f>5700+2743</f>
        <v>8443</v>
      </c>
      <c r="C6" s="6">
        <v>20771.75</v>
      </c>
    </row>
    <row r="7" spans="1:3" x14ac:dyDescent="0.25">
      <c r="A7" s="3" t="s">
        <v>1</v>
      </c>
      <c r="B7" s="5">
        <f>6100+3550</f>
        <v>9650</v>
      </c>
      <c r="C7" s="6">
        <v>25978.71</v>
      </c>
    </row>
    <row r="8" spans="1:3" x14ac:dyDescent="0.25">
      <c r="A8" s="3" t="s">
        <v>2</v>
      </c>
      <c r="B8" s="5">
        <f>5200+4286</f>
        <v>9486</v>
      </c>
      <c r="C8" s="6">
        <v>24273.61</v>
      </c>
    </row>
    <row r="9" spans="1:3" x14ac:dyDescent="0.25">
      <c r="A9" s="3" t="s">
        <v>3</v>
      </c>
      <c r="B9" s="5">
        <f>6000+4537</f>
        <v>10537</v>
      </c>
      <c r="C9" s="6">
        <v>27519.08</v>
      </c>
    </row>
    <row r="10" spans="1:3" x14ac:dyDescent="0.25">
      <c r="A10" s="3" t="s">
        <v>4</v>
      </c>
      <c r="B10" s="5">
        <f>5700+2749</f>
        <v>8449</v>
      </c>
      <c r="C10" s="6">
        <v>22786.17</v>
      </c>
    </row>
    <row r="11" spans="1:3" x14ac:dyDescent="0.25">
      <c r="A11" s="3" t="s">
        <v>5</v>
      </c>
      <c r="B11" s="5">
        <f>5200+3407</f>
        <v>8607</v>
      </c>
      <c r="C11" s="6">
        <v>20211.419999999998</v>
      </c>
    </row>
    <row r="12" spans="1:3" x14ac:dyDescent="0.25">
      <c r="A12" s="3" t="s">
        <v>6</v>
      </c>
      <c r="B12" s="5">
        <f>4200+1602</f>
        <v>5802</v>
      </c>
      <c r="C12" s="6">
        <v>14177.1</v>
      </c>
    </row>
    <row r="13" spans="1:3" x14ac:dyDescent="0.25">
      <c r="A13" s="3" t="s">
        <v>7</v>
      </c>
      <c r="B13" s="5">
        <f>4300+2029</f>
        <v>6329</v>
      </c>
      <c r="C13" s="6">
        <v>15768.17</v>
      </c>
    </row>
    <row r="14" spans="1:3" x14ac:dyDescent="0.25">
      <c r="A14" s="3" t="s">
        <v>8</v>
      </c>
      <c r="B14" s="5">
        <f>6200+59</f>
        <v>6259</v>
      </c>
      <c r="C14" s="6">
        <v>16565.400000000001</v>
      </c>
    </row>
    <row r="15" spans="1:3" x14ac:dyDescent="0.25">
      <c r="A15" s="3" t="s">
        <v>9</v>
      </c>
      <c r="B15" s="5">
        <v>6662</v>
      </c>
      <c r="C15" s="6">
        <v>17173.28</v>
      </c>
    </row>
    <row r="16" spans="1:3" x14ac:dyDescent="0.25">
      <c r="A16" s="3" t="s">
        <v>10</v>
      </c>
      <c r="B16" s="5"/>
      <c r="C16" s="6"/>
    </row>
    <row r="17" spans="1:3" x14ac:dyDescent="0.25">
      <c r="A17" s="3" t="s">
        <v>11</v>
      </c>
      <c r="B17" s="5"/>
      <c r="C17" s="6"/>
    </row>
    <row r="18" spans="1:3" x14ac:dyDescent="0.25">
      <c r="A18" s="3" t="s">
        <v>15</v>
      </c>
      <c r="B18" s="5">
        <f>SUM(B6:B17)</f>
        <v>80224</v>
      </c>
      <c r="C18" s="6">
        <f>SUM(C6:C17)</f>
        <v>205224.69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Меркушанова Ирина Владимировна</dc:creator>
  <cp:lastModifiedBy>Меркушанова Ирина Владимировна</cp:lastModifiedBy>
  <dcterms:created xsi:type="dcterms:W3CDTF">2022-09-22T06:57:57Z</dcterms:created>
  <dcterms:modified xsi:type="dcterms:W3CDTF">2022-12-05T00:02:10Z</dcterms:modified>
</cp:coreProperties>
</file>